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OG" sheetId="1" r:id="rId1"/>
    <sheet name="Instructivo_COG" sheetId="2" r:id="rId2"/>
  </sheets>
  <definedNames>
    <definedName name="_xlnm._FilterDatabase" localSheetId="0" hidden="1">COG!$A$2:$H$75</definedName>
  </definedNames>
  <calcPr calcId="124519"/>
</workbook>
</file>

<file path=xl/calcChain.xml><?xml version="1.0" encoding="utf-8"?>
<calcChain xmlns="http://schemas.openxmlformats.org/spreadsheetml/2006/main">
  <c r="C4" i="1"/>
  <c r="C3" s="1"/>
  <c r="D4"/>
  <c r="D3" s="1"/>
  <c r="F4"/>
  <c r="F3" s="1"/>
  <c r="G4"/>
  <c r="G3" s="1"/>
  <c r="E5"/>
  <c r="E4" s="1"/>
  <c r="H5"/>
  <c r="H4" s="1"/>
  <c r="E6"/>
  <c r="H6"/>
  <c r="E7"/>
  <c r="H7"/>
  <c r="E8"/>
  <c r="H8"/>
  <c r="E9"/>
  <c r="H9"/>
  <c r="E10"/>
  <c r="H10"/>
  <c r="E11"/>
  <c r="H11"/>
  <c r="C12"/>
  <c r="D12"/>
  <c r="F12"/>
  <c r="G12"/>
  <c r="E13"/>
  <c r="E12" s="1"/>
  <c r="H13"/>
  <c r="H12" s="1"/>
  <c r="E14"/>
  <c r="H14"/>
  <c r="E15"/>
  <c r="H15"/>
  <c r="E16"/>
  <c r="H16"/>
  <c r="E17"/>
  <c r="H17"/>
  <c r="E18"/>
  <c r="H18"/>
  <c r="E19"/>
  <c r="H19"/>
  <c r="E20"/>
  <c r="H20"/>
  <c r="E21"/>
  <c r="H21"/>
  <c r="C22"/>
  <c r="D22"/>
  <c r="F22"/>
  <c r="G22"/>
  <c r="E23"/>
  <c r="E22" s="1"/>
  <c r="H23"/>
  <c r="H22" s="1"/>
  <c r="E24"/>
  <c r="H24"/>
  <c r="E25"/>
  <c r="H25"/>
  <c r="E26"/>
  <c r="H26"/>
  <c r="E27"/>
  <c r="H27"/>
  <c r="E28"/>
  <c r="H28"/>
  <c r="E29"/>
  <c r="H29"/>
  <c r="E30"/>
  <c r="H30"/>
  <c r="E31"/>
  <c r="H31"/>
  <c r="C32"/>
  <c r="D32"/>
  <c r="F32"/>
  <c r="G32"/>
  <c r="E33"/>
  <c r="E32" s="1"/>
  <c r="H33"/>
  <c r="H32" s="1"/>
  <c r="E34"/>
  <c r="H34"/>
  <c r="E35"/>
  <c r="H35"/>
  <c r="E36"/>
  <c r="H36"/>
  <c r="E37"/>
  <c r="H37"/>
  <c r="E38"/>
  <c r="H38"/>
  <c r="E39"/>
  <c r="H39"/>
  <c r="E40"/>
  <c r="H40"/>
  <c r="E41"/>
  <c r="H41"/>
  <c r="C42"/>
  <c r="D42"/>
  <c r="F42"/>
  <c r="G42"/>
  <c r="E43"/>
  <c r="E42" s="1"/>
  <c r="H43"/>
  <c r="H42" s="1"/>
  <c r="E44"/>
  <c r="H44"/>
  <c r="E45"/>
  <c r="H45"/>
  <c r="E46"/>
  <c r="H46"/>
  <c r="E47"/>
  <c r="H47"/>
  <c r="E48"/>
  <c r="H48"/>
  <c r="E49"/>
  <c r="H49"/>
  <c r="E50"/>
  <c r="H50"/>
  <c r="E51"/>
  <c r="H51"/>
  <c r="C52"/>
  <c r="D52"/>
  <c r="F52"/>
  <c r="G52"/>
  <c r="E53"/>
  <c r="E52" s="1"/>
  <c r="H53"/>
  <c r="H52" s="1"/>
  <c r="E54"/>
  <c r="H54"/>
  <c r="E55"/>
  <c r="H55"/>
  <c r="C56"/>
  <c r="D56"/>
  <c r="F56"/>
  <c r="G56"/>
  <c r="E57"/>
  <c r="E56" s="1"/>
  <c r="H57"/>
  <c r="H56" s="1"/>
  <c r="E58"/>
  <c r="H58"/>
  <c r="E59"/>
  <c r="H59"/>
  <c r="E60"/>
  <c r="H60"/>
  <c r="E61"/>
  <c r="H61"/>
  <c r="E62"/>
  <c r="H62"/>
  <c r="E63"/>
  <c r="H63"/>
  <c r="C64"/>
  <c r="D64"/>
  <c r="F64"/>
  <c r="G64"/>
  <c r="E65"/>
  <c r="E64" s="1"/>
  <c r="H65"/>
  <c r="H64" s="1"/>
  <c r="E66"/>
  <c r="H66"/>
  <c r="E67"/>
  <c r="H67"/>
  <c r="C68"/>
  <c r="D68"/>
  <c r="F68"/>
  <c r="G68"/>
  <c r="E69"/>
  <c r="E68" s="1"/>
  <c r="H69"/>
  <c r="H68" s="1"/>
  <c r="E70"/>
  <c r="H70"/>
  <c r="E71"/>
  <c r="H71"/>
  <c r="E72"/>
  <c r="H72"/>
  <c r="E73"/>
  <c r="H73"/>
  <c r="E74"/>
  <c r="H74"/>
  <c r="H75"/>
  <c r="H3" l="1"/>
  <c r="E3"/>
</calcChain>
</file>

<file path=xl/sharedStrings.xml><?xml version="1.0" encoding="utf-8"?>
<sst xmlns="http://schemas.openxmlformats.org/spreadsheetml/2006/main" count="102" uniqueCount="100">
  <si>
    <t>Cargo del funcionario
Nombre del funcionario</t>
  </si>
  <si>
    <t>_________________________</t>
  </si>
  <si>
    <t>Bajo protesta de decir verdad declaramos que los Estados Financieros y sus notas, son razonablemente correctos y son responsabilidad del emisor.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</si>
  <si>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</si>
  <si>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</si>
  <si>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</si>
  <si>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</si>
  <si>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</si>
  <si>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</si>
  <si>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</si>
  <si>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</si>
  <si>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</si>
  <si>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</si>
  <si>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</si>
  <si>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</si>
  <si>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</si>
  <si>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</si>
  <si>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</si>
  <si>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</si>
  <si>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</si>
  <si>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</si>
  <si>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</si>
  <si>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</si>
  <si>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</si>
  <si>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</si>
  <si>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</si>
  <si>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</si>
  <si>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</si>
  <si>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</si>
  <si>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</si>
  <si>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</si>
  <si>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</si>
  <si>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</si>
  <si>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</si>
  <si>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</si>
  <si>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</si>
  <si>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</si>
  <si>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</si>
  <si>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</si>
  <si>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</si>
  <si>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</si>
  <si>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</si>
  <si>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</si>
  <si>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</si>
  <si>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</si>
  <si>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</si>
  <si>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</si>
  <si>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</si>
  <si>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</si>
  <si>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</si>
  <si>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</si>
  <si>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</si>
  <si>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</si>
  <si>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</si>
  <si>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</si>
  <si>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</si>
  <si>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</si>
  <si>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</si>
  <si>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</si>
  <si>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</si>
  <si>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</si>
  <si>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</si>
  <si>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</si>
  <si>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</si>
  <si>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</si>
  <si>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</si>
  <si>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</si>
  <si>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</si>
  <si>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</si>
  <si>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</si>
  <si>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</si>
  <si>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</si>
  <si>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</si>
  <si>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</si>
  <si>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</si>
  <si>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</si>
  <si>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</si>
  <si>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</si>
  <si>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</si>
  <si>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</si>
  <si>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</si>
  <si>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</si>
  <si>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</si>
  <si>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COG</t>
  </si>
  <si>
    <t>MUNICIPIO SAN FELIPE
ESTADO ANALÍTICO DEL EJERCICIO DEL PRESUPUESTO DE EGRESOS POR OBJETO DEL GASTO (CAPÍTULO Y CONCEPTO)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</si>
  <si>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</si>
  <si>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</si>
  <si>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</si>
  <si>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</si>
  <si>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 Se imprime la pestaña del COG.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</si>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</sst>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6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Protection="1"/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/>
    </xf>
    <xf numFmtId="0" fontId="0" fillId="0" borderId="0" xfId="0" applyFont="1" applyProtection="1"/>
    <xf numFmtId="164" fontId="0" fillId="0" borderId="1" xfId="0" applyNumberFormat="1" applyFont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Fill="1" applyBorder="1" applyAlignment="1" applyProtection="1">
      <alignment horizontal="left" indent="1"/>
    </xf>
    <xf numFmtId="0" fontId="0" fillId="0" borderId="3" xfId="0" applyFont="1" applyFill="1" applyBorder="1" applyAlignment="1" applyProtection="1">
      <alignment horizontal="center"/>
    </xf>
    <xf numFmtId="164" fontId="0" fillId="0" borderId="4" xfId="0" applyNumberFormat="1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7" fillId="0" borderId="7" xfId="2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top"/>
      <protection hidden="1"/>
    </xf>
    <xf numFmtId="4" fontId="8" fillId="2" borderId="9" xfId="2" applyNumberFormat="1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11" xfId="2" applyFont="1" applyFill="1" applyBorder="1" applyAlignment="1" applyProtection="1">
      <alignment horizontal="center" vertical="center" wrapText="1"/>
      <protection locked="0"/>
    </xf>
    <xf numFmtId="0" fontId="8" fillId="2" borderId="12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7" fillId="3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7" fillId="4" borderId="0" xfId="1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"/>
    <cellStyle name="Normal 3" xfId="2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1" customWidth="1"/>
    <col min="2" max="2" width="61.1640625" style="1" bestFit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60" customHeight="1">
      <c r="A1" s="31" t="s">
        <v>84</v>
      </c>
      <c r="B1" s="30"/>
      <c r="C1" s="30"/>
      <c r="D1" s="30"/>
      <c r="E1" s="30"/>
      <c r="F1" s="30"/>
      <c r="G1" s="30"/>
      <c r="H1" s="29"/>
    </row>
    <row r="2" spans="1:8" ht="24.95" customHeight="1">
      <c r="A2" s="28" t="s">
        <v>83</v>
      </c>
      <c r="B2" s="28" t="s">
        <v>82</v>
      </c>
      <c r="C2" s="27" t="s">
        <v>81</v>
      </c>
      <c r="D2" s="27" t="s">
        <v>80</v>
      </c>
      <c r="E2" s="27" t="s">
        <v>79</v>
      </c>
      <c r="F2" s="27" t="s">
        <v>78</v>
      </c>
      <c r="G2" s="27" t="s">
        <v>77</v>
      </c>
      <c r="H2" s="27" t="s">
        <v>76</v>
      </c>
    </row>
    <row r="3" spans="1:8">
      <c r="A3" s="26">
        <v>900001</v>
      </c>
      <c r="B3" s="25" t="s">
        <v>75</v>
      </c>
      <c r="C3" s="24">
        <f>SUM(C4+C12+C22+C32+C42+C52+C56+C64+C68)</f>
        <v>285303603</v>
      </c>
      <c r="D3" s="24">
        <f>SUM(D4+D12+D22+D32+D42+D52+D56+D64+D68)</f>
        <v>203520529.98000002</v>
      </c>
      <c r="E3" s="24">
        <f>SUM(E4+E12+E22+E32+E42+E52+E56+E64+E68)</f>
        <v>483308778.26999998</v>
      </c>
      <c r="F3" s="24">
        <f>SUM(F4+F12+F22+F32+F42+F52+F56+F64+F68)</f>
        <v>371909723.27000004</v>
      </c>
      <c r="G3" s="24">
        <f>SUM(G4+G12+G22+G32+G42+G52+G56+G64+G68)</f>
        <v>349498304.94</v>
      </c>
      <c r="H3" s="23">
        <f>SUM(H4+H12+H22+H32+H42+H52+H56+H64+H68)</f>
        <v>111399054.99999996</v>
      </c>
    </row>
    <row r="4" spans="1:8">
      <c r="A4" s="21">
        <v>1000</v>
      </c>
      <c r="B4" s="22" t="s">
        <v>74</v>
      </c>
      <c r="C4" s="19">
        <f>SUM(C5:C11)</f>
        <v>112349816.43999998</v>
      </c>
      <c r="D4" s="19">
        <f>SUM(D5:D11)</f>
        <v>-1313066.72</v>
      </c>
      <c r="E4" s="19">
        <f>SUM(E5:E11)</f>
        <v>111036749.72</v>
      </c>
      <c r="F4" s="19">
        <f>SUM(F5:F11)</f>
        <v>103652557.03000002</v>
      </c>
      <c r="G4" s="19">
        <f>SUM(G5:G11)</f>
        <v>101649641.80000003</v>
      </c>
      <c r="H4" s="18">
        <f>SUM(H5:H11)</f>
        <v>7384192.6899999939</v>
      </c>
    </row>
    <row r="5" spans="1:8">
      <c r="A5" s="21">
        <v>1100</v>
      </c>
      <c r="B5" s="20" t="s">
        <v>73</v>
      </c>
      <c r="C5" s="19">
        <v>60703828.469999999</v>
      </c>
      <c r="D5" s="19">
        <v>159805.68</v>
      </c>
      <c r="E5" s="19">
        <f>C5+D5</f>
        <v>60863634.149999999</v>
      </c>
      <c r="F5" s="19">
        <v>57708986.770000003</v>
      </c>
      <c r="G5" s="19">
        <v>57708986.770000003</v>
      </c>
      <c r="H5" s="18">
        <f>E5-F5</f>
        <v>3154647.3799999952</v>
      </c>
    </row>
    <row r="6" spans="1:8">
      <c r="A6" s="21">
        <v>1200</v>
      </c>
      <c r="B6" s="20" t="s">
        <v>72</v>
      </c>
      <c r="C6" s="19">
        <v>30000</v>
      </c>
      <c r="D6" s="19">
        <v>0</v>
      </c>
      <c r="E6" s="19">
        <f>C6+D6</f>
        <v>30000</v>
      </c>
      <c r="F6" s="19">
        <v>9792.24</v>
      </c>
      <c r="G6" s="19">
        <v>9792.24</v>
      </c>
      <c r="H6" s="18">
        <f>E6-F6</f>
        <v>20207.760000000002</v>
      </c>
    </row>
    <row r="7" spans="1:8">
      <c r="A7" s="21">
        <v>1300</v>
      </c>
      <c r="B7" s="20" t="s">
        <v>71</v>
      </c>
      <c r="C7" s="19">
        <v>9551310.0399999991</v>
      </c>
      <c r="D7" s="19">
        <v>73014.710000000006</v>
      </c>
      <c r="E7" s="19">
        <f>C7+D7</f>
        <v>9624324.75</v>
      </c>
      <c r="F7" s="19">
        <v>9142558.9800000004</v>
      </c>
      <c r="G7" s="19">
        <v>9142558.9800000004</v>
      </c>
      <c r="H7" s="18">
        <f>E7-F7</f>
        <v>481765.76999999955</v>
      </c>
    </row>
    <row r="8" spans="1:8">
      <c r="A8" s="21">
        <v>1400</v>
      </c>
      <c r="B8" s="20" t="s">
        <v>70</v>
      </c>
      <c r="C8" s="19">
        <v>19793482.66</v>
      </c>
      <c r="D8" s="19">
        <v>-1087399.44</v>
      </c>
      <c r="E8" s="19">
        <f>C8+D8</f>
        <v>18706083.219999999</v>
      </c>
      <c r="F8" s="19">
        <v>15862717.539999999</v>
      </c>
      <c r="G8" s="19">
        <v>13859802.310000001</v>
      </c>
      <c r="H8" s="18">
        <f>E8-F8</f>
        <v>2843365.6799999997</v>
      </c>
    </row>
    <row r="9" spans="1:8">
      <c r="A9" s="21">
        <v>1500</v>
      </c>
      <c r="B9" s="20" t="s">
        <v>69</v>
      </c>
      <c r="C9" s="19">
        <v>19925241.539999999</v>
      </c>
      <c r="D9" s="19">
        <v>-301390.38</v>
      </c>
      <c r="E9" s="19">
        <f>C9+D9</f>
        <v>19623851.16</v>
      </c>
      <c r="F9" s="19">
        <v>18807966.460000001</v>
      </c>
      <c r="G9" s="19">
        <v>18807966.460000001</v>
      </c>
      <c r="H9" s="18">
        <f>E9-F9</f>
        <v>815884.69999999925</v>
      </c>
    </row>
    <row r="10" spans="1:8">
      <c r="A10" s="21">
        <v>1600</v>
      </c>
      <c r="B10" s="20" t="s">
        <v>68</v>
      </c>
      <c r="C10" s="19">
        <v>0</v>
      </c>
      <c r="D10" s="19">
        <v>0</v>
      </c>
      <c r="E10" s="19">
        <f>C10+D10</f>
        <v>0</v>
      </c>
      <c r="F10" s="19">
        <v>0</v>
      </c>
      <c r="G10" s="19">
        <v>0</v>
      </c>
      <c r="H10" s="18">
        <f>E10-F10</f>
        <v>0</v>
      </c>
    </row>
    <row r="11" spans="1:8">
      <c r="A11" s="21">
        <v>1700</v>
      </c>
      <c r="B11" s="20" t="s">
        <v>67</v>
      </c>
      <c r="C11" s="19">
        <v>2345953.73</v>
      </c>
      <c r="D11" s="19">
        <v>-157097.29</v>
      </c>
      <c r="E11" s="19">
        <f>C11+D11</f>
        <v>2188856.44</v>
      </c>
      <c r="F11" s="19">
        <v>2120535.04</v>
      </c>
      <c r="G11" s="19">
        <v>2120535.04</v>
      </c>
      <c r="H11" s="18">
        <f>E11-F11</f>
        <v>68321.399999999907</v>
      </c>
    </row>
    <row r="12" spans="1:8">
      <c r="A12" s="21">
        <v>2000</v>
      </c>
      <c r="B12" s="22" t="s">
        <v>66</v>
      </c>
      <c r="C12" s="19">
        <f>SUM(C13:C21)</f>
        <v>14234182.52</v>
      </c>
      <c r="D12" s="19">
        <f>SUM(D13:D21)</f>
        <v>9388484.2200000025</v>
      </c>
      <c r="E12" s="19">
        <f>SUM(E13:E21)</f>
        <v>23622666.739999998</v>
      </c>
      <c r="F12" s="19">
        <f>SUM(F13:F21)</f>
        <v>20962658.41</v>
      </c>
      <c r="G12" s="19">
        <f>SUM(G13:G21)</f>
        <v>20875738.949999999</v>
      </c>
      <c r="H12" s="18">
        <f>SUM(H13:H21)</f>
        <v>2660008.3299999991</v>
      </c>
    </row>
    <row r="13" spans="1:8">
      <c r="A13" s="21">
        <v>2100</v>
      </c>
      <c r="B13" s="20" t="s">
        <v>65</v>
      </c>
      <c r="C13" s="19">
        <v>1325649.6000000001</v>
      </c>
      <c r="D13" s="19">
        <v>488212.58</v>
      </c>
      <c r="E13" s="19">
        <f>C13+D13</f>
        <v>1813862.1800000002</v>
      </c>
      <c r="F13" s="19">
        <v>1670727.44</v>
      </c>
      <c r="G13" s="19">
        <v>1639308.81</v>
      </c>
      <c r="H13" s="18">
        <f>E13-F13</f>
        <v>143134.74000000022</v>
      </c>
    </row>
    <row r="14" spans="1:8">
      <c r="A14" s="21">
        <v>2200</v>
      </c>
      <c r="B14" s="20" t="s">
        <v>64</v>
      </c>
      <c r="C14" s="19">
        <v>288703.52</v>
      </c>
      <c r="D14" s="19">
        <v>253465.25</v>
      </c>
      <c r="E14" s="19">
        <f>C14+D14</f>
        <v>542168.77</v>
      </c>
      <c r="F14" s="19">
        <v>485739.53</v>
      </c>
      <c r="G14" s="19">
        <v>445999.53</v>
      </c>
      <c r="H14" s="18">
        <f>E14-F14</f>
        <v>56429.239999999991</v>
      </c>
    </row>
    <row r="15" spans="1:8">
      <c r="A15" s="21">
        <v>2300</v>
      </c>
      <c r="B15" s="20" t="s">
        <v>63</v>
      </c>
      <c r="C15" s="19">
        <v>0</v>
      </c>
      <c r="D15" s="19">
        <v>0</v>
      </c>
      <c r="E15" s="19">
        <f>C15+D15</f>
        <v>0</v>
      </c>
      <c r="F15" s="19">
        <v>0</v>
      </c>
      <c r="G15" s="19">
        <v>0</v>
      </c>
      <c r="H15" s="18">
        <f>E15-F15</f>
        <v>0</v>
      </c>
    </row>
    <row r="16" spans="1:8">
      <c r="A16" s="21">
        <v>2400</v>
      </c>
      <c r="B16" s="20" t="s">
        <v>62</v>
      </c>
      <c r="C16" s="19">
        <v>1535482.93</v>
      </c>
      <c r="D16" s="19">
        <v>2360997.62</v>
      </c>
      <c r="E16" s="19">
        <f>C16+D16</f>
        <v>3896480.55</v>
      </c>
      <c r="F16" s="19">
        <v>3417635.16</v>
      </c>
      <c r="G16" s="19">
        <v>3408045.17</v>
      </c>
      <c r="H16" s="18">
        <f>E16-F16</f>
        <v>478845.38999999966</v>
      </c>
    </row>
    <row r="17" spans="1:8">
      <c r="A17" s="21">
        <v>2500</v>
      </c>
      <c r="B17" s="20" t="s">
        <v>61</v>
      </c>
      <c r="C17" s="19">
        <v>115240</v>
      </c>
      <c r="D17" s="19">
        <v>-7996.59</v>
      </c>
      <c r="E17" s="19">
        <f>C17+D17</f>
        <v>107243.41</v>
      </c>
      <c r="F17" s="19">
        <v>103041.26</v>
      </c>
      <c r="G17" s="19">
        <v>103041.26</v>
      </c>
      <c r="H17" s="18">
        <f>E17-F17</f>
        <v>4202.1500000000087</v>
      </c>
    </row>
    <row r="18" spans="1:8">
      <c r="A18" s="21">
        <v>2600</v>
      </c>
      <c r="B18" s="20" t="s">
        <v>60</v>
      </c>
      <c r="C18" s="19">
        <v>8170193.2699999996</v>
      </c>
      <c r="D18" s="19">
        <v>2372737.52</v>
      </c>
      <c r="E18" s="19">
        <f>C18+D18</f>
        <v>10542930.789999999</v>
      </c>
      <c r="F18" s="19">
        <v>10308419.810000001</v>
      </c>
      <c r="G18" s="19">
        <v>10308419.810000001</v>
      </c>
      <c r="H18" s="18">
        <f>E18-F18</f>
        <v>234510.97999999858</v>
      </c>
    </row>
    <row r="19" spans="1:8">
      <c r="A19" s="21">
        <v>2700</v>
      </c>
      <c r="B19" s="20" t="s">
        <v>59</v>
      </c>
      <c r="C19" s="19">
        <v>115118</v>
      </c>
      <c r="D19" s="19">
        <v>1147731.81</v>
      </c>
      <c r="E19" s="19">
        <f>C19+D19</f>
        <v>1262849.81</v>
      </c>
      <c r="F19" s="19">
        <v>1239076.25</v>
      </c>
      <c r="G19" s="19">
        <v>1239076.25</v>
      </c>
      <c r="H19" s="18">
        <f>E19-F19</f>
        <v>23773.560000000056</v>
      </c>
    </row>
    <row r="20" spans="1:8">
      <c r="A20" s="21">
        <v>2800</v>
      </c>
      <c r="B20" s="20" t="s">
        <v>58</v>
      </c>
      <c r="C20" s="19">
        <v>0</v>
      </c>
      <c r="D20" s="19">
        <v>2075526.12</v>
      </c>
      <c r="E20" s="19">
        <f>C20+D20</f>
        <v>2075526.12</v>
      </c>
      <c r="F20" s="19">
        <v>803659.6</v>
      </c>
      <c r="G20" s="19">
        <v>803659.6</v>
      </c>
      <c r="H20" s="18">
        <f>E20-F20</f>
        <v>1271866.52</v>
      </c>
    </row>
    <row r="21" spans="1:8">
      <c r="A21" s="21">
        <v>2900</v>
      </c>
      <c r="B21" s="20" t="s">
        <v>57</v>
      </c>
      <c r="C21" s="19">
        <v>2683795.2000000002</v>
      </c>
      <c r="D21" s="19">
        <v>697809.91</v>
      </c>
      <c r="E21" s="19">
        <f>C21+D21</f>
        <v>3381605.1100000003</v>
      </c>
      <c r="F21" s="19">
        <v>2934359.36</v>
      </c>
      <c r="G21" s="19">
        <v>2928188.52</v>
      </c>
      <c r="H21" s="18">
        <f>E21-F21</f>
        <v>447245.75000000047</v>
      </c>
    </row>
    <row r="22" spans="1:8">
      <c r="A22" s="21">
        <v>3000</v>
      </c>
      <c r="B22" s="22" t="s">
        <v>56</v>
      </c>
      <c r="C22" s="19">
        <f>SUM(C23:C31)</f>
        <v>24652902.379999999</v>
      </c>
      <c r="D22" s="19">
        <f>SUM(D23:D31)</f>
        <v>13409283.68</v>
      </c>
      <c r="E22" s="19">
        <f>SUM(E23:E31)</f>
        <v>38062186.059999995</v>
      </c>
      <c r="F22" s="19">
        <f>SUM(F23:F31)</f>
        <v>32255565.039999999</v>
      </c>
      <c r="G22" s="19">
        <f>SUM(G23:G31)</f>
        <v>31159477.59</v>
      </c>
      <c r="H22" s="18">
        <f>SUM(H23:H31)</f>
        <v>5806621.0199999977</v>
      </c>
    </row>
    <row r="23" spans="1:8">
      <c r="A23" s="21">
        <v>3100</v>
      </c>
      <c r="B23" s="20" t="s">
        <v>55</v>
      </c>
      <c r="C23" s="19">
        <v>8828551.7300000004</v>
      </c>
      <c r="D23" s="19">
        <v>3527047.51</v>
      </c>
      <c r="E23" s="19">
        <f>C23+D23</f>
        <v>12355599.24</v>
      </c>
      <c r="F23" s="19">
        <v>12018890.470000001</v>
      </c>
      <c r="G23" s="19">
        <v>11228936.199999999</v>
      </c>
      <c r="H23" s="18">
        <f>E23-F23</f>
        <v>336708.76999999955</v>
      </c>
    </row>
    <row r="24" spans="1:8">
      <c r="A24" s="21">
        <v>3200</v>
      </c>
      <c r="B24" s="20" t="s">
        <v>54</v>
      </c>
      <c r="C24" s="19">
        <v>1242830.1399999999</v>
      </c>
      <c r="D24" s="19">
        <v>319620.18</v>
      </c>
      <c r="E24" s="19">
        <f>C24+D24</f>
        <v>1562450.3199999998</v>
      </c>
      <c r="F24" s="19">
        <v>1473936.57</v>
      </c>
      <c r="G24" s="19">
        <v>1473936.57</v>
      </c>
      <c r="H24" s="18">
        <f>E24-F24</f>
        <v>88513.749999999767</v>
      </c>
    </row>
    <row r="25" spans="1:8">
      <c r="A25" s="21">
        <v>3300</v>
      </c>
      <c r="B25" s="20" t="s">
        <v>53</v>
      </c>
      <c r="C25" s="19">
        <v>6284350.3099999996</v>
      </c>
      <c r="D25" s="19">
        <v>4403157.68</v>
      </c>
      <c r="E25" s="19">
        <f>C25+D25</f>
        <v>10687507.989999998</v>
      </c>
      <c r="F25" s="19">
        <v>8236456.1200000001</v>
      </c>
      <c r="G25" s="19">
        <v>8236456.1200000001</v>
      </c>
      <c r="H25" s="18">
        <f>E25-F25</f>
        <v>2451051.8699999982</v>
      </c>
    </row>
    <row r="26" spans="1:8">
      <c r="A26" s="21">
        <v>3400</v>
      </c>
      <c r="B26" s="20" t="s">
        <v>52</v>
      </c>
      <c r="C26" s="19">
        <v>1236507.1100000001</v>
      </c>
      <c r="D26" s="19">
        <v>216653.39</v>
      </c>
      <c r="E26" s="19">
        <f>C26+D26</f>
        <v>1453160.5</v>
      </c>
      <c r="F26" s="19">
        <v>1277755.47</v>
      </c>
      <c r="G26" s="19">
        <v>1277755.47</v>
      </c>
      <c r="H26" s="18">
        <f>E26-F26</f>
        <v>175405.03000000003</v>
      </c>
    </row>
    <row r="27" spans="1:8">
      <c r="A27" s="21">
        <v>3500</v>
      </c>
      <c r="B27" s="20" t="s">
        <v>51</v>
      </c>
      <c r="C27" s="19">
        <v>1453473.26</v>
      </c>
      <c r="D27" s="19">
        <v>309985.08</v>
      </c>
      <c r="E27" s="19">
        <f>C27+D27</f>
        <v>1763458.34</v>
      </c>
      <c r="F27" s="19">
        <v>1439511.98</v>
      </c>
      <c r="G27" s="19">
        <v>1429351.8</v>
      </c>
      <c r="H27" s="18">
        <f>E27-F27</f>
        <v>323946.3600000001</v>
      </c>
    </row>
    <row r="28" spans="1:8">
      <c r="A28" s="21">
        <v>3600</v>
      </c>
      <c r="B28" s="20" t="s">
        <v>50</v>
      </c>
      <c r="C28" s="19">
        <v>608469.04</v>
      </c>
      <c r="D28" s="19">
        <v>-103000</v>
      </c>
      <c r="E28" s="19">
        <f>C28+D28</f>
        <v>505469.04000000004</v>
      </c>
      <c r="F28" s="19">
        <v>480060.42</v>
      </c>
      <c r="G28" s="19">
        <v>480060.42</v>
      </c>
      <c r="H28" s="18">
        <f>E28-F28</f>
        <v>25408.620000000054</v>
      </c>
    </row>
    <row r="29" spans="1:8">
      <c r="A29" s="21">
        <v>3700</v>
      </c>
      <c r="B29" s="20" t="s">
        <v>49</v>
      </c>
      <c r="C29" s="19">
        <v>225675.59</v>
      </c>
      <c r="D29" s="19">
        <v>37895.519999999997</v>
      </c>
      <c r="E29" s="19">
        <f>C29+D29</f>
        <v>263571.11</v>
      </c>
      <c r="F29" s="19">
        <v>153941.84</v>
      </c>
      <c r="G29" s="19">
        <v>153941.84</v>
      </c>
      <c r="H29" s="18">
        <f>E29-F29</f>
        <v>109629.26999999999</v>
      </c>
    </row>
    <row r="30" spans="1:8">
      <c r="A30" s="21">
        <v>3800</v>
      </c>
      <c r="B30" s="20" t="s">
        <v>48</v>
      </c>
      <c r="C30" s="19">
        <v>2145695.63</v>
      </c>
      <c r="D30" s="19">
        <v>3093433.97</v>
      </c>
      <c r="E30" s="19">
        <f>C30+D30</f>
        <v>5239129.5999999996</v>
      </c>
      <c r="F30" s="19">
        <v>4809120.93</v>
      </c>
      <c r="G30" s="19">
        <v>4809120.93</v>
      </c>
      <c r="H30" s="18">
        <f>E30-F30</f>
        <v>430008.66999999993</v>
      </c>
    </row>
    <row r="31" spans="1:8">
      <c r="A31" s="21">
        <v>3900</v>
      </c>
      <c r="B31" s="20" t="s">
        <v>47</v>
      </c>
      <c r="C31" s="19">
        <v>2627349.5699999998</v>
      </c>
      <c r="D31" s="19">
        <v>1604490.35</v>
      </c>
      <c r="E31" s="19">
        <f>C31+D31</f>
        <v>4231839.92</v>
      </c>
      <c r="F31" s="19">
        <v>2365891.2400000002</v>
      </c>
      <c r="G31" s="19">
        <v>2069918.24</v>
      </c>
      <c r="H31" s="18">
        <f>E31-F31</f>
        <v>1865948.6799999997</v>
      </c>
    </row>
    <row r="32" spans="1:8">
      <c r="A32" s="21">
        <v>4000</v>
      </c>
      <c r="B32" s="22" t="s">
        <v>46</v>
      </c>
      <c r="C32" s="19">
        <f>SUM(C33:C41)</f>
        <v>18749582.920000002</v>
      </c>
      <c r="D32" s="19">
        <f>SUM(D33:D41)</f>
        <v>21855053.599999994</v>
      </c>
      <c r="E32" s="19">
        <f>SUM(E33:E41)</f>
        <v>40604636.519999996</v>
      </c>
      <c r="F32" s="19">
        <f>SUM(F33:F41)</f>
        <v>37948054.130000003</v>
      </c>
      <c r="G32" s="19">
        <f>SUM(G33:G41)</f>
        <v>32938592.740000002</v>
      </c>
      <c r="H32" s="18">
        <f>SUM(H33:H41)</f>
        <v>2656582.3899999983</v>
      </c>
    </row>
    <row r="33" spans="1:8">
      <c r="A33" s="21">
        <v>4100</v>
      </c>
      <c r="B33" s="20" t="s">
        <v>45</v>
      </c>
      <c r="C33" s="19">
        <v>0</v>
      </c>
      <c r="D33" s="19">
        <v>13440012.67</v>
      </c>
      <c r="E33" s="19">
        <f>C33+D33</f>
        <v>13440012.67</v>
      </c>
      <c r="F33" s="19">
        <v>13440012.67</v>
      </c>
      <c r="G33" s="19">
        <v>13440012.67</v>
      </c>
      <c r="H33" s="18">
        <f>E33-F33</f>
        <v>0</v>
      </c>
    </row>
    <row r="34" spans="1:8">
      <c r="A34" s="21">
        <v>4200</v>
      </c>
      <c r="B34" s="20" t="s">
        <v>44</v>
      </c>
      <c r="C34" s="19">
        <v>0</v>
      </c>
      <c r="D34" s="19">
        <v>225810</v>
      </c>
      <c r="E34" s="19">
        <f>C34+D34</f>
        <v>225810</v>
      </c>
      <c r="F34" s="19">
        <v>225810</v>
      </c>
      <c r="G34" s="19">
        <v>225810</v>
      </c>
      <c r="H34" s="18">
        <f>E34-F34</f>
        <v>0</v>
      </c>
    </row>
    <row r="35" spans="1:8">
      <c r="A35" s="21">
        <v>4300</v>
      </c>
      <c r="B35" s="20" t="s">
        <v>43</v>
      </c>
      <c r="C35" s="19">
        <v>0</v>
      </c>
      <c r="D35" s="19">
        <v>12674040.83</v>
      </c>
      <c r="E35" s="19">
        <f>C35+D35</f>
        <v>12674040.83</v>
      </c>
      <c r="F35" s="19">
        <v>11465557.470000001</v>
      </c>
      <c r="G35" s="19">
        <v>11464861.470000001</v>
      </c>
      <c r="H35" s="18">
        <f>E35-F35</f>
        <v>1208483.3599999994</v>
      </c>
    </row>
    <row r="36" spans="1:8">
      <c r="A36" s="21">
        <v>4400</v>
      </c>
      <c r="B36" s="20" t="s">
        <v>42</v>
      </c>
      <c r="C36" s="19">
        <v>4923070.25</v>
      </c>
      <c r="D36" s="19">
        <v>8804202.7699999996</v>
      </c>
      <c r="E36" s="19">
        <f>C36+D36</f>
        <v>13727273.02</v>
      </c>
      <c r="F36" s="19">
        <v>12306934.880000001</v>
      </c>
      <c r="G36" s="19">
        <v>7298169.4900000002</v>
      </c>
      <c r="H36" s="18">
        <f>E36-F36</f>
        <v>1420338.1399999987</v>
      </c>
    </row>
    <row r="37" spans="1:8">
      <c r="A37" s="21">
        <v>4500</v>
      </c>
      <c r="B37" s="20" t="s">
        <v>41</v>
      </c>
      <c r="C37" s="19">
        <v>0</v>
      </c>
      <c r="D37" s="19">
        <v>0</v>
      </c>
      <c r="E37" s="19">
        <f>C37+D37</f>
        <v>0</v>
      </c>
      <c r="F37" s="19">
        <v>0</v>
      </c>
      <c r="G37" s="19">
        <v>0</v>
      </c>
      <c r="H37" s="18">
        <f>E37-F37</f>
        <v>0</v>
      </c>
    </row>
    <row r="38" spans="1:8">
      <c r="A38" s="21">
        <v>4600</v>
      </c>
      <c r="B38" s="20" t="s">
        <v>40</v>
      </c>
      <c r="C38" s="19">
        <v>0</v>
      </c>
      <c r="D38" s="19">
        <v>0</v>
      </c>
      <c r="E38" s="19">
        <f>C38+D38</f>
        <v>0</v>
      </c>
      <c r="F38" s="19">
        <v>0</v>
      </c>
      <c r="G38" s="19">
        <v>0</v>
      </c>
      <c r="H38" s="18">
        <f>E38-F38</f>
        <v>0</v>
      </c>
    </row>
    <row r="39" spans="1:8">
      <c r="A39" s="21">
        <v>4700</v>
      </c>
      <c r="B39" s="20" t="s">
        <v>39</v>
      </c>
      <c r="C39" s="19">
        <v>0</v>
      </c>
      <c r="D39" s="19">
        <v>0</v>
      </c>
      <c r="E39" s="19">
        <f>C39+D39</f>
        <v>0</v>
      </c>
      <c r="F39" s="19">
        <v>0</v>
      </c>
      <c r="G39" s="19">
        <v>0</v>
      </c>
      <c r="H39" s="18">
        <f>E39-F39</f>
        <v>0</v>
      </c>
    </row>
    <row r="40" spans="1:8">
      <c r="A40" s="21">
        <v>4800</v>
      </c>
      <c r="B40" s="20" t="s">
        <v>38</v>
      </c>
      <c r="C40" s="19">
        <v>13826512.67</v>
      </c>
      <c r="D40" s="19">
        <v>-13289012.67</v>
      </c>
      <c r="E40" s="19">
        <f>C40+D40</f>
        <v>537500</v>
      </c>
      <c r="F40" s="19">
        <v>509739.11</v>
      </c>
      <c r="G40" s="19">
        <v>509739.11</v>
      </c>
      <c r="H40" s="18">
        <f>E40-F40</f>
        <v>27760.890000000014</v>
      </c>
    </row>
    <row r="41" spans="1:8">
      <c r="A41" s="21">
        <v>4900</v>
      </c>
      <c r="B41" s="20" t="s">
        <v>37</v>
      </c>
      <c r="C41" s="19">
        <v>0</v>
      </c>
      <c r="D41" s="19">
        <v>0</v>
      </c>
      <c r="E41" s="19">
        <f>C41+D41</f>
        <v>0</v>
      </c>
      <c r="F41" s="19">
        <v>0</v>
      </c>
      <c r="G41" s="19">
        <v>0</v>
      </c>
      <c r="H41" s="18">
        <f>E41-F41</f>
        <v>0</v>
      </c>
    </row>
    <row r="42" spans="1:8">
      <c r="A42" s="21">
        <v>5000</v>
      </c>
      <c r="B42" s="22" t="s">
        <v>36</v>
      </c>
      <c r="C42" s="19">
        <f>SUM(C43:C51)</f>
        <v>66319</v>
      </c>
      <c r="D42" s="19">
        <f>SUM(D43:D51)</f>
        <v>14344305.4</v>
      </c>
      <c r="E42" s="19">
        <f>SUM(E43:E51)</f>
        <v>14410624.4</v>
      </c>
      <c r="F42" s="19">
        <f>SUM(F43:F51)</f>
        <v>12694803.190000001</v>
      </c>
      <c r="G42" s="19">
        <f>SUM(G43:G51)</f>
        <v>11122114.049999999</v>
      </c>
      <c r="H42" s="18">
        <f>SUM(H43:H51)</f>
        <v>1715821.21</v>
      </c>
    </row>
    <row r="43" spans="1:8">
      <c r="A43" s="21">
        <v>5100</v>
      </c>
      <c r="B43" s="20" t="s">
        <v>35</v>
      </c>
      <c r="C43" s="19">
        <v>37500</v>
      </c>
      <c r="D43" s="19">
        <v>2690662.04</v>
      </c>
      <c r="E43" s="19">
        <f>C43+D43</f>
        <v>2728162.04</v>
      </c>
      <c r="F43" s="19">
        <v>2639231.66</v>
      </c>
      <c r="G43" s="19">
        <v>1260441.24</v>
      </c>
      <c r="H43" s="18">
        <f>E43-F43</f>
        <v>88930.379999999888</v>
      </c>
    </row>
    <row r="44" spans="1:8">
      <c r="A44" s="21">
        <v>5200</v>
      </c>
      <c r="B44" s="20" t="s">
        <v>34</v>
      </c>
      <c r="C44" s="19">
        <v>0</v>
      </c>
      <c r="D44" s="19">
        <v>573842</v>
      </c>
      <c r="E44" s="19">
        <f>C44+D44</f>
        <v>573842</v>
      </c>
      <c r="F44" s="19">
        <v>554396.04</v>
      </c>
      <c r="G44" s="19">
        <v>521506.05</v>
      </c>
      <c r="H44" s="18">
        <f>E44-F44</f>
        <v>19445.959999999963</v>
      </c>
    </row>
    <row r="45" spans="1:8">
      <c r="A45" s="21">
        <v>5300</v>
      </c>
      <c r="B45" s="20" t="s">
        <v>33</v>
      </c>
      <c r="C45" s="19">
        <v>0</v>
      </c>
      <c r="D45" s="19">
        <v>200812.06</v>
      </c>
      <c r="E45" s="19">
        <f>C45+D45</f>
        <v>200812.06</v>
      </c>
      <c r="F45" s="19">
        <v>200812.04</v>
      </c>
      <c r="G45" s="19">
        <v>49822</v>
      </c>
      <c r="H45" s="18">
        <f>E45-F45</f>
        <v>1.9999999989522621E-2</v>
      </c>
    </row>
    <row r="46" spans="1:8">
      <c r="A46" s="21">
        <v>5400</v>
      </c>
      <c r="B46" s="20" t="s">
        <v>32</v>
      </c>
      <c r="C46" s="19">
        <v>0</v>
      </c>
      <c r="D46" s="19">
        <v>8520561.1600000001</v>
      </c>
      <c r="E46" s="19">
        <f>C46+D46</f>
        <v>8520561.1600000001</v>
      </c>
      <c r="F46" s="19">
        <v>8405518</v>
      </c>
      <c r="G46" s="19">
        <v>8405518</v>
      </c>
      <c r="H46" s="18">
        <f>E46-F46</f>
        <v>115043.16000000015</v>
      </c>
    </row>
    <row r="47" spans="1:8">
      <c r="A47" s="21">
        <v>5500</v>
      </c>
      <c r="B47" s="20" t="s">
        <v>31</v>
      </c>
      <c r="C47" s="19">
        <v>0</v>
      </c>
      <c r="D47" s="19">
        <v>1385996.88</v>
      </c>
      <c r="E47" s="19">
        <f>C47+D47</f>
        <v>1385996.88</v>
      </c>
      <c r="F47" s="19">
        <v>0</v>
      </c>
      <c r="G47" s="19">
        <v>0</v>
      </c>
      <c r="H47" s="18">
        <f>E47-F47</f>
        <v>1385996.88</v>
      </c>
    </row>
    <row r="48" spans="1:8">
      <c r="A48" s="21">
        <v>5600</v>
      </c>
      <c r="B48" s="20" t="s">
        <v>30</v>
      </c>
      <c r="C48" s="19">
        <v>9820</v>
      </c>
      <c r="D48" s="19">
        <v>780491.76</v>
      </c>
      <c r="E48" s="19">
        <f>C48+D48</f>
        <v>790311.76</v>
      </c>
      <c r="F48" s="19">
        <v>767742.81</v>
      </c>
      <c r="G48" s="19">
        <v>757724.12</v>
      </c>
      <c r="H48" s="18">
        <f>E48-F48</f>
        <v>22568.949999999953</v>
      </c>
    </row>
    <row r="49" spans="1:8">
      <c r="A49" s="21">
        <v>5700</v>
      </c>
      <c r="B49" s="20" t="s">
        <v>29</v>
      </c>
      <c r="C49" s="19">
        <v>0</v>
      </c>
      <c r="D49" s="19">
        <v>0</v>
      </c>
      <c r="E49" s="19">
        <f>C49+D49</f>
        <v>0</v>
      </c>
      <c r="F49" s="19">
        <v>0</v>
      </c>
      <c r="G49" s="19">
        <v>0</v>
      </c>
      <c r="H49" s="18">
        <f>E49-F49</f>
        <v>0</v>
      </c>
    </row>
    <row r="50" spans="1:8">
      <c r="A50" s="21">
        <v>5800</v>
      </c>
      <c r="B50" s="20" t="s">
        <v>28</v>
      </c>
      <c r="C50" s="19">
        <v>0</v>
      </c>
      <c r="D50" s="19">
        <v>99782.86</v>
      </c>
      <c r="E50" s="19">
        <f>C50+D50</f>
        <v>99782.86</v>
      </c>
      <c r="F50" s="19">
        <v>18000</v>
      </c>
      <c r="G50" s="19">
        <v>18000</v>
      </c>
      <c r="H50" s="18">
        <f>E50-F50</f>
        <v>81782.86</v>
      </c>
    </row>
    <row r="51" spans="1:8">
      <c r="A51" s="21">
        <v>5900</v>
      </c>
      <c r="B51" s="20" t="s">
        <v>27</v>
      </c>
      <c r="C51" s="19">
        <v>18999</v>
      </c>
      <c r="D51" s="19">
        <v>92156.64</v>
      </c>
      <c r="E51" s="19">
        <f>C51+D51</f>
        <v>111155.64</v>
      </c>
      <c r="F51" s="19">
        <v>109102.64</v>
      </c>
      <c r="G51" s="19">
        <v>109102.64</v>
      </c>
      <c r="H51" s="18">
        <f>E51-F51</f>
        <v>2053</v>
      </c>
    </row>
    <row r="52" spans="1:8">
      <c r="A52" s="21">
        <v>6000</v>
      </c>
      <c r="B52" s="22" t="s">
        <v>26</v>
      </c>
      <c r="C52" s="19">
        <f>SUM(C53:C55)</f>
        <v>107376911.73999999</v>
      </c>
      <c r="D52" s="19">
        <f>SUM(D53:D55)</f>
        <v>143330304.81999999</v>
      </c>
      <c r="E52" s="19">
        <f>SUM(E53:E55)</f>
        <v>250707216.56</v>
      </c>
      <c r="F52" s="19">
        <f>SUM(F53:F55)</f>
        <v>154722475.27000001</v>
      </c>
      <c r="G52" s="19">
        <f>SUM(G53:G55)</f>
        <v>142079129.60999998</v>
      </c>
      <c r="H52" s="18">
        <f>SUM(H53:H55)</f>
        <v>95984741.289999977</v>
      </c>
    </row>
    <row r="53" spans="1:8">
      <c r="A53" s="21">
        <v>6100</v>
      </c>
      <c r="B53" s="20" t="s">
        <v>25</v>
      </c>
      <c r="C53" s="19">
        <v>103422292</v>
      </c>
      <c r="D53" s="19">
        <v>138297584.47999999</v>
      </c>
      <c r="E53" s="19">
        <f>C53+D53</f>
        <v>241719876.47999999</v>
      </c>
      <c r="F53" s="19">
        <v>150067847.08000001</v>
      </c>
      <c r="G53" s="19">
        <v>137541986.50999999</v>
      </c>
      <c r="H53" s="18">
        <f>E53-F53</f>
        <v>91652029.399999976</v>
      </c>
    </row>
    <row r="54" spans="1:8">
      <c r="A54" s="21">
        <v>6200</v>
      </c>
      <c r="B54" s="20" t="s">
        <v>24</v>
      </c>
      <c r="C54" s="19">
        <v>3954619.74</v>
      </c>
      <c r="D54" s="19">
        <v>5032720.34</v>
      </c>
      <c r="E54" s="19">
        <f>C54+D54</f>
        <v>8987340.0800000001</v>
      </c>
      <c r="F54" s="19">
        <v>4654628.1900000004</v>
      </c>
      <c r="G54" s="19">
        <v>4537143.0999999996</v>
      </c>
      <c r="H54" s="18">
        <f>E54-F54</f>
        <v>4332711.8899999997</v>
      </c>
    </row>
    <row r="55" spans="1:8">
      <c r="A55" s="21">
        <v>6300</v>
      </c>
      <c r="B55" s="20" t="s">
        <v>23</v>
      </c>
      <c r="C55" s="19">
        <v>0</v>
      </c>
      <c r="D55" s="19">
        <v>0</v>
      </c>
      <c r="E55" s="19">
        <f>C55+D55</f>
        <v>0</v>
      </c>
      <c r="F55" s="19">
        <v>0</v>
      </c>
      <c r="G55" s="19">
        <v>0</v>
      </c>
      <c r="H55" s="18">
        <f>E55-F55</f>
        <v>0</v>
      </c>
    </row>
    <row r="56" spans="1:8">
      <c r="A56" s="21">
        <v>7000</v>
      </c>
      <c r="B56" s="22" t="s">
        <v>22</v>
      </c>
      <c r="C56" s="19">
        <f>SUM(C57:C63)</f>
        <v>0</v>
      </c>
      <c r="D56" s="19">
        <f>SUM(D57:D63)</f>
        <v>0</v>
      </c>
      <c r="E56" s="19">
        <f>SUM(E57:E63)</f>
        <v>0</v>
      </c>
      <c r="F56" s="19">
        <f>SUM(F57:F63)</f>
        <v>0</v>
      </c>
      <c r="G56" s="19">
        <f>SUM(G57:G63)</f>
        <v>0</v>
      </c>
      <c r="H56" s="18">
        <f>SUM(H57:H63)</f>
        <v>0</v>
      </c>
    </row>
    <row r="57" spans="1:8">
      <c r="A57" s="21">
        <v>7100</v>
      </c>
      <c r="B57" s="20" t="s">
        <v>21</v>
      </c>
      <c r="C57" s="19">
        <v>0</v>
      </c>
      <c r="D57" s="19">
        <v>0</v>
      </c>
      <c r="E57" s="19">
        <f>C57+D57</f>
        <v>0</v>
      </c>
      <c r="F57" s="19">
        <v>0</v>
      </c>
      <c r="G57" s="19">
        <v>0</v>
      </c>
      <c r="H57" s="18">
        <f>E57-F57</f>
        <v>0</v>
      </c>
    </row>
    <row r="58" spans="1:8">
      <c r="A58" s="21">
        <v>7200</v>
      </c>
      <c r="B58" s="20" t="s">
        <v>20</v>
      </c>
      <c r="C58" s="19">
        <v>0</v>
      </c>
      <c r="D58" s="19">
        <v>0</v>
      </c>
      <c r="E58" s="19">
        <f>C58+D58</f>
        <v>0</v>
      </c>
      <c r="F58" s="19">
        <v>0</v>
      </c>
      <c r="G58" s="19">
        <v>0</v>
      </c>
      <c r="H58" s="18">
        <f>E58-F58</f>
        <v>0</v>
      </c>
    </row>
    <row r="59" spans="1:8">
      <c r="A59" s="21">
        <v>7300</v>
      </c>
      <c r="B59" s="20" t="s">
        <v>19</v>
      </c>
      <c r="C59" s="19">
        <v>0</v>
      </c>
      <c r="D59" s="19">
        <v>0</v>
      </c>
      <c r="E59" s="19">
        <f>C59+D59</f>
        <v>0</v>
      </c>
      <c r="F59" s="19">
        <v>0</v>
      </c>
      <c r="G59" s="19">
        <v>0</v>
      </c>
      <c r="H59" s="18">
        <f>E59-F59</f>
        <v>0</v>
      </c>
    </row>
    <row r="60" spans="1:8">
      <c r="A60" s="21">
        <v>7400</v>
      </c>
      <c r="B60" s="20" t="s">
        <v>18</v>
      </c>
      <c r="C60" s="19">
        <v>0</v>
      </c>
      <c r="D60" s="19">
        <v>0</v>
      </c>
      <c r="E60" s="19">
        <f>C60+D60</f>
        <v>0</v>
      </c>
      <c r="F60" s="19">
        <v>0</v>
      </c>
      <c r="G60" s="19">
        <v>0</v>
      </c>
      <c r="H60" s="18">
        <f>E60-F60</f>
        <v>0</v>
      </c>
    </row>
    <row r="61" spans="1:8">
      <c r="A61" s="21">
        <v>7500</v>
      </c>
      <c r="B61" s="20" t="s">
        <v>17</v>
      </c>
      <c r="C61" s="19">
        <v>0</v>
      </c>
      <c r="D61" s="19">
        <v>0</v>
      </c>
      <c r="E61" s="19">
        <f>C61+D61</f>
        <v>0</v>
      </c>
      <c r="F61" s="19">
        <v>0</v>
      </c>
      <c r="G61" s="19">
        <v>0</v>
      </c>
      <c r="H61" s="18">
        <f>E61-F61</f>
        <v>0</v>
      </c>
    </row>
    <row r="62" spans="1:8">
      <c r="A62" s="21">
        <v>7600</v>
      </c>
      <c r="B62" s="20" t="s">
        <v>16</v>
      </c>
      <c r="C62" s="19">
        <v>0</v>
      </c>
      <c r="D62" s="19">
        <v>0</v>
      </c>
      <c r="E62" s="19">
        <f>C62+D62</f>
        <v>0</v>
      </c>
      <c r="F62" s="19">
        <v>0</v>
      </c>
      <c r="G62" s="19">
        <v>0</v>
      </c>
      <c r="H62" s="18">
        <f>E62-F62</f>
        <v>0</v>
      </c>
    </row>
    <row r="63" spans="1:8">
      <c r="A63" s="21">
        <v>7900</v>
      </c>
      <c r="B63" s="20" t="s">
        <v>15</v>
      </c>
      <c r="C63" s="19">
        <v>0</v>
      </c>
      <c r="D63" s="19">
        <v>0</v>
      </c>
      <c r="E63" s="19">
        <f>C63+D63</f>
        <v>0</v>
      </c>
      <c r="F63" s="19">
        <v>0</v>
      </c>
      <c r="G63" s="19">
        <v>0</v>
      </c>
      <c r="H63" s="18">
        <f>E63-F63</f>
        <v>0</v>
      </c>
    </row>
    <row r="64" spans="1:8">
      <c r="A64" s="21">
        <v>8000</v>
      </c>
      <c r="B64" s="22" t="s">
        <v>14</v>
      </c>
      <c r="C64" s="19">
        <f>SUM(C65:C67)</f>
        <v>7873888</v>
      </c>
      <c r="D64" s="19">
        <f>SUM(D65:D67)</f>
        <v>-3009189.73</v>
      </c>
      <c r="E64" s="19">
        <f>SUM(E65:E67)</f>
        <v>4864698.2699999996</v>
      </c>
      <c r="F64" s="19">
        <f>SUM(F65:F67)</f>
        <v>4586965.3899999997</v>
      </c>
      <c r="G64" s="19">
        <f>SUM(G65:G67)</f>
        <v>4586965.3899999997</v>
      </c>
      <c r="H64" s="18">
        <f>SUM(H65:H67)</f>
        <v>277732.87999999989</v>
      </c>
    </row>
    <row r="65" spans="1:8">
      <c r="A65" s="21">
        <v>8100</v>
      </c>
      <c r="B65" s="20" t="s">
        <v>13</v>
      </c>
      <c r="C65" s="19">
        <v>0</v>
      </c>
      <c r="D65" s="19">
        <v>0</v>
      </c>
      <c r="E65" s="19">
        <f>C65+D65</f>
        <v>0</v>
      </c>
      <c r="F65" s="19">
        <v>0</v>
      </c>
      <c r="G65" s="19">
        <v>0</v>
      </c>
      <c r="H65" s="18">
        <f>E65-F65</f>
        <v>0</v>
      </c>
    </row>
    <row r="66" spans="1:8">
      <c r="A66" s="21">
        <v>8300</v>
      </c>
      <c r="B66" s="20" t="s">
        <v>12</v>
      </c>
      <c r="C66" s="19">
        <v>0</v>
      </c>
      <c r="D66" s="19">
        <v>0</v>
      </c>
      <c r="E66" s="19">
        <f>C66+D66</f>
        <v>0</v>
      </c>
      <c r="F66" s="19">
        <v>0</v>
      </c>
      <c r="G66" s="19">
        <v>0</v>
      </c>
      <c r="H66" s="18">
        <f>E66-F66</f>
        <v>0</v>
      </c>
    </row>
    <row r="67" spans="1:8">
      <c r="A67" s="21">
        <v>8500</v>
      </c>
      <c r="B67" s="20" t="s">
        <v>11</v>
      </c>
      <c r="C67" s="19">
        <v>7873888</v>
      </c>
      <c r="D67" s="19">
        <v>-3009189.73</v>
      </c>
      <c r="E67" s="19">
        <f>C67+D67</f>
        <v>4864698.2699999996</v>
      </c>
      <c r="F67" s="19">
        <v>4586965.3899999997</v>
      </c>
      <c r="G67" s="19">
        <v>4586965.3899999997</v>
      </c>
      <c r="H67" s="18">
        <f>E67-F67</f>
        <v>277732.87999999989</v>
      </c>
    </row>
    <row r="68" spans="1:8">
      <c r="A68" s="21">
        <v>9000</v>
      </c>
      <c r="B68" s="22" t="s">
        <v>10</v>
      </c>
      <c r="C68" s="19">
        <f>SUM(C69:C75)</f>
        <v>0</v>
      </c>
      <c r="D68" s="19">
        <f>SUM(D69:D75)</f>
        <v>5515354.71</v>
      </c>
      <c r="E68" s="19">
        <f>SUM(E69:E75)</f>
        <v>0</v>
      </c>
      <c r="F68" s="19">
        <f>SUM(F69:F75)</f>
        <v>5086644.8099999996</v>
      </c>
      <c r="G68" s="19">
        <f>SUM(G69:G75)</f>
        <v>5086644.8099999996</v>
      </c>
      <c r="H68" s="18">
        <f>SUM(H69:H75)</f>
        <v>-5086644.8099999996</v>
      </c>
    </row>
    <row r="69" spans="1:8">
      <c r="A69" s="21">
        <v>9100</v>
      </c>
      <c r="B69" s="20" t="s">
        <v>9</v>
      </c>
      <c r="C69" s="19">
        <v>0</v>
      </c>
      <c r="D69" s="19">
        <v>0</v>
      </c>
      <c r="E69" s="19">
        <f>C69+D69</f>
        <v>0</v>
      </c>
      <c r="F69" s="19">
        <v>0</v>
      </c>
      <c r="G69" s="19">
        <v>0</v>
      </c>
      <c r="H69" s="18">
        <f>E69-F69</f>
        <v>0</v>
      </c>
    </row>
    <row r="70" spans="1:8">
      <c r="A70" s="21">
        <v>9200</v>
      </c>
      <c r="B70" s="20" t="s">
        <v>8</v>
      </c>
      <c r="C70" s="19">
        <v>0</v>
      </c>
      <c r="D70" s="19">
        <v>0</v>
      </c>
      <c r="E70" s="19">
        <f>C70+D70</f>
        <v>0</v>
      </c>
      <c r="F70" s="19">
        <v>0</v>
      </c>
      <c r="G70" s="19">
        <v>0</v>
      </c>
      <c r="H70" s="18">
        <f>E70-F70</f>
        <v>0</v>
      </c>
    </row>
    <row r="71" spans="1:8">
      <c r="A71" s="21">
        <v>9300</v>
      </c>
      <c r="B71" s="20" t="s">
        <v>7</v>
      </c>
      <c r="C71" s="19">
        <v>0</v>
      </c>
      <c r="D71" s="19">
        <v>0</v>
      </c>
      <c r="E71" s="19">
        <f>C71+D71</f>
        <v>0</v>
      </c>
      <c r="F71" s="19">
        <v>0</v>
      </c>
      <c r="G71" s="19">
        <v>0</v>
      </c>
      <c r="H71" s="18">
        <f>E71-F71</f>
        <v>0</v>
      </c>
    </row>
    <row r="72" spans="1:8">
      <c r="A72" s="21">
        <v>9400</v>
      </c>
      <c r="B72" s="20" t="s">
        <v>6</v>
      </c>
      <c r="C72" s="19">
        <v>0</v>
      </c>
      <c r="D72" s="19">
        <v>0</v>
      </c>
      <c r="E72" s="19">
        <f>C72+D72</f>
        <v>0</v>
      </c>
      <c r="F72" s="19">
        <v>0</v>
      </c>
      <c r="G72" s="19">
        <v>0</v>
      </c>
      <c r="H72" s="18">
        <f>E72-F72</f>
        <v>0</v>
      </c>
    </row>
    <row r="73" spans="1:8">
      <c r="A73" s="21">
        <v>9500</v>
      </c>
      <c r="B73" s="20" t="s">
        <v>5</v>
      </c>
      <c r="C73" s="19">
        <v>0</v>
      </c>
      <c r="D73" s="19">
        <v>0</v>
      </c>
      <c r="E73" s="19">
        <f>C73+D73</f>
        <v>0</v>
      </c>
      <c r="F73" s="19">
        <v>0</v>
      </c>
      <c r="G73" s="19">
        <v>0</v>
      </c>
      <c r="H73" s="18">
        <f>E73-F73</f>
        <v>0</v>
      </c>
    </row>
    <row r="74" spans="1:8">
      <c r="A74" s="21">
        <v>9600</v>
      </c>
      <c r="B74" s="20" t="s">
        <v>4</v>
      </c>
      <c r="C74" s="19">
        <v>0</v>
      </c>
      <c r="D74" s="19">
        <v>0</v>
      </c>
      <c r="E74" s="19">
        <f>C74+D74</f>
        <v>0</v>
      </c>
      <c r="F74" s="19">
        <v>0</v>
      </c>
      <c r="G74" s="19">
        <v>0</v>
      </c>
      <c r="H74" s="18">
        <f>E74-F74</f>
        <v>0</v>
      </c>
    </row>
    <row r="75" spans="1:8">
      <c r="A75" s="17">
        <v>9900</v>
      </c>
      <c r="B75" s="16" t="s">
        <v>3</v>
      </c>
      <c r="C75" s="15">
        <v>0</v>
      </c>
      <c r="D75" s="15">
        <v>5515354.71</v>
      </c>
      <c r="E75" s="15">
        <v>0</v>
      </c>
      <c r="F75" s="15">
        <v>5086644.8099999996</v>
      </c>
      <c r="G75" s="15">
        <v>5086644.8099999996</v>
      </c>
      <c r="H75" s="14">
        <f>E75-F75</f>
        <v>-5086644.8099999996</v>
      </c>
    </row>
    <row r="76" spans="1:8">
      <c r="A76" s="13"/>
      <c r="B76" s="13"/>
      <c r="C76" s="13"/>
      <c r="D76" s="13"/>
    </row>
    <row r="77" spans="1:8">
      <c r="A77" s="12" t="s">
        <v>2</v>
      </c>
      <c r="B77" s="10"/>
      <c r="C77" s="10"/>
      <c r="D77" s="9"/>
    </row>
    <row r="78" spans="1:8">
      <c r="A78" s="11"/>
      <c r="B78" s="10"/>
      <c r="C78" s="10"/>
      <c r="D78" s="9"/>
    </row>
    <row r="79" spans="1:8">
      <c r="A79" s="7"/>
      <c r="B79" s="8"/>
      <c r="C79" s="7"/>
      <c r="D79" s="7"/>
    </row>
    <row r="80" spans="1:8">
      <c r="A80" s="5"/>
      <c r="B80" s="7"/>
      <c r="C80" s="7"/>
      <c r="D80" s="7"/>
    </row>
    <row r="81" spans="1:4">
      <c r="A81" s="5"/>
      <c r="B81" s="7" t="s">
        <v>1</v>
      </c>
      <c r="C81" s="5"/>
      <c r="D81" s="6" t="s">
        <v>1</v>
      </c>
    </row>
    <row r="82" spans="1:4" ht="22.5">
      <c r="A82" s="5"/>
      <c r="B82" s="4" t="s">
        <v>0</v>
      </c>
      <c r="C82" s="3"/>
      <c r="D82" s="2" t="s">
        <v>0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/>
  <cols>
    <col min="1" max="1" width="135.83203125" style="32" customWidth="1"/>
    <col min="2" max="16384" width="12" style="32"/>
  </cols>
  <sheetData>
    <row r="1" spans="1:1">
      <c r="A1" s="36" t="s">
        <v>99</v>
      </c>
    </row>
    <row r="2" spans="1:1">
      <c r="A2" s="35" t="s">
        <v>98</v>
      </c>
    </row>
    <row r="3" spans="1:1">
      <c r="A3" s="35" t="s">
        <v>97</v>
      </c>
    </row>
    <row r="4" spans="1:1">
      <c r="A4" s="35" t="s">
        <v>96</v>
      </c>
    </row>
    <row r="5" spans="1:1">
      <c r="A5" s="35" t="s">
        <v>95</v>
      </c>
    </row>
    <row r="6" spans="1:1" ht="22.5">
      <c r="A6" s="35" t="s">
        <v>94</v>
      </c>
    </row>
    <row r="7" spans="1:1" ht="33.75">
      <c r="A7" s="35" t="s">
        <v>93</v>
      </c>
    </row>
    <row r="8" spans="1:1" ht="22.5">
      <c r="A8" s="35" t="s">
        <v>92</v>
      </c>
    </row>
    <row r="9" spans="1:1">
      <c r="A9" s="35" t="s">
        <v>91</v>
      </c>
    </row>
    <row r="10" spans="1:1">
      <c r="A10" s="35"/>
    </row>
    <row r="11" spans="1:1">
      <c r="A11" s="34" t="s">
        <v>90</v>
      </c>
    </row>
    <row r="12" spans="1:1">
      <c r="A12" s="35" t="s">
        <v>89</v>
      </c>
    </row>
    <row r="13" spans="1:1" ht="11.25" customHeight="1">
      <c r="A13" s="35"/>
    </row>
    <row r="14" spans="1:1">
      <c r="A14" s="34" t="s">
        <v>88</v>
      </c>
    </row>
    <row r="15" spans="1:1">
      <c r="A15" s="35" t="s">
        <v>87</v>
      </c>
    </row>
    <row r="16" spans="1:1">
      <c r="A16" s="35"/>
    </row>
    <row r="17" spans="1:1">
      <c r="A17" s="34" t="s">
        <v>86</v>
      </c>
    </row>
    <row r="18" spans="1:1" ht="33.75">
      <c r="A18" s="33" t="s">
        <v>85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Instructivo_COG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2018-11-04T21:51:55Z</dcterms:created>
  <dcterms:modified xsi:type="dcterms:W3CDTF">2018-11-04T21:53:33Z</dcterms:modified>
</cp:coreProperties>
</file>